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mbership\Membership Data Files 2002 onward\Section Requests 2017\Section demo reports\"/>
    </mc:Choice>
  </mc:AlternateContent>
  <xr:revisionPtr revIDLastSave="0" documentId="10_ncr:100000_{B0FB1BCA-F3A2-472B-8C04-EF16CD2E79A7}" xr6:coauthVersionLast="31" xr6:coauthVersionMax="31" xr10:uidLastSave="{00000000-0000-0000-0000-000000000000}"/>
  <bookViews>
    <workbookView xWindow="0" yWindow="0" windowWidth="28800" windowHeight="12225" xr2:uid="{F92B0429-8024-4EAC-AC92-42949AF6DB4A}"/>
  </bookViews>
  <sheets>
    <sheet name="by Gender" sheetId="1" r:id="rId1"/>
  </sheets>
  <definedNames>
    <definedName name="_xlnm.Print_Titles" localSheetId="0">'by Gender'!$A:$B,'by Gender'!$1:$2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4" i="1" l="1"/>
  <c r="L54" i="1"/>
  <c r="J54" i="1"/>
  <c r="H54" i="1"/>
  <c r="F54" i="1"/>
  <c r="D54" i="1"/>
  <c r="N53" i="1"/>
  <c r="L53" i="1"/>
  <c r="J53" i="1"/>
  <c r="H53" i="1"/>
  <c r="F53" i="1"/>
  <c r="D53" i="1"/>
  <c r="N52" i="1"/>
  <c r="L52" i="1"/>
  <c r="J52" i="1"/>
  <c r="H52" i="1"/>
  <c r="F52" i="1"/>
  <c r="D52" i="1"/>
  <c r="N51" i="1"/>
  <c r="L51" i="1"/>
  <c r="J51" i="1"/>
  <c r="H51" i="1"/>
  <c r="F51" i="1"/>
  <c r="D51" i="1"/>
  <c r="N50" i="1"/>
  <c r="L50" i="1"/>
  <c r="J50" i="1"/>
  <c r="H50" i="1"/>
  <c r="F50" i="1"/>
  <c r="D50" i="1"/>
  <c r="N49" i="1"/>
  <c r="L49" i="1"/>
  <c r="J49" i="1"/>
  <c r="H49" i="1"/>
  <c r="F49" i="1"/>
  <c r="D49" i="1"/>
  <c r="N48" i="1"/>
  <c r="L48" i="1"/>
  <c r="J48" i="1"/>
  <c r="H48" i="1"/>
  <c r="F48" i="1"/>
  <c r="D48" i="1"/>
  <c r="N47" i="1"/>
  <c r="L47" i="1"/>
  <c r="J47" i="1"/>
  <c r="H47" i="1"/>
  <c r="F47" i="1"/>
  <c r="D47" i="1"/>
  <c r="N46" i="1"/>
  <c r="L46" i="1"/>
  <c r="J46" i="1"/>
  <c r="H46" i="1"/>
  <c r="F46" i="1"/>
  <c r="D46" i="1"/>
  <c r="N45" i="1"/>
  <c r="L45" i="1"/>
  <c r="J45" i="1"/>
  <c r="H45" i="1"/>
  <c r="F45" i="1"/>
  <c r="D45" i="1"/>
  <c r="N44" i="1"/>
  <c r="L44" i="1"/>
  <c r="J44" i="1"/>
  <c r="H44" i="1"/>
  <c r="F44" i="1"/>
  <c r="D44" i="1"/>
  <c r="N43" i="1"/>
  <c r="L43" i="1"/>
  <c r="J43" i="1"/>
  <c r="H43" i="1"/>
  <c r="F43" i="1"/>
  <c r="D43" i="1"/>
  <c r="N42" i="1"/>
  <c r="L42" i="1"/>
  <c r="J42" i="1"/>
  <c r="H42" i="1"/>
  <c r="F42" i="1"/>
  <c r="D42" i="1"/>
  <c r="N41" i="1"/>
  <c r="L41" i="1"/>
  <c r="J41" i="1"/>
  <c r="H41" i="1"/>
  <c r="F41" i="1"/>
  <c r="D41" i="1"/>
  <c r="N40" i="1"/>
  <c r="L40" i="1"/>
  <c r="J40" i="1"/>
  <c r="H40" i="1"/>
  <c r="F40" i="1"/>
  <c r="D40" i="1"/>
  <c r="N39" i="1"/>
  <c r="L39" i="1"/>
  <c r="J39" i="1"/>
  <c r="H39" i="1"/>
  <c r="F39" i="1"/>
  <c r="D39" i="1"/>
  <c r="N38" i="1"/>
  <c r="L38" i="1"/>
  <c r="J38" i="1"/>
  <c r="H38" i="1"/>
  <c r="F38" i="1"/>
  <c r="D38" i="1"/>
  <c r="N37" i="1"/>
  <c r="L37" i="1"/>
  <c r="J37" i="1"/>
  <c r="H37" i="1"/>
  <c r="F37" i="1"/>
  <c r="D37" i="1"/>
  <c r="N36" i="1"/>
  <c r="L36" i="1"/>
  <c r="J36" i="1"/>
  <c r="H36" i="1"/>
  <c r="F36" i="1"/>
  <c r="D36" i="1"/>
  <c r="N35" i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N32" i="1"/>
  <c r="L32" i="1"/>
  <c r="J32" i="1"/>
  <c r="H32" i="1"/>
  <c r="F32" i="1"/>
  <c r="D32" i="1"/>
  <c r="N31" i="1"/>
  <c r="L31" i="1"/>
  <c r="J31" i="1"/>
  <c r="H31" i="1"/>
  <c r="F31" i="1"/>
  <c r="D31" i="1"/>
  <c r="N30" i="1"/>
  <c r="L30" i="1"/>
  <c r="J30" i="1"/>
  <c r="H30" i="1"/>
  <c r="F30" i="1"/>
  <c r="D30" i="1"/>
  <c r="N29" i="1"/>
  <c r="L29" i="1"/>
  <c r="J29" i="1"/>
  <c r="H29" i="1"/>
  <c r="F29" i="1"/>
  <c r="D29" i="1"/>
  <c r="N28" i="1"/>
  <c r="L28" i="1"/>
  <c r="J28" i="1"/>
  <c r="H28" i="1"/>
  <c r="F28" i="1"/>
  <c r="D28" i="1"/>
  <c r="N27" i="1"/>
  <c r="L27" i="1"/>
  <c r="J27" i="1"/>
  <c r="H27" i="1"/>
  <c r="F27" i="1"/>
  <c r="D27" i="1"/>
  <c r="N26" i="1"/>
  <c r="L26" i="1"/>
  <c r="J26" i="1"/>
  <c r="H26" i="1"/>
  <c r="F26" i="1"/>
  <c r="D26" i="1"/>
  <c r="N25" i="1"/>
  <c r="L25" i="1"/>
  <c r="J25" i="1"/>
  <c r="H25" i="1"/>
  <c r="F25" i="1"/>
  <c r="D25" i="1"/>
  <c r="N24" i="1"/>
  <c r="L24" i="1"/>
  <c r="J24" i="1"/>
  <c r="H24" i="1"/>
  <c r="F24" i="1"/>
  <c r="D24" i="1"/>
  <c r="N23" i="1"/>
  <c r="L23" i="1"/>
  <c r="J23" i="1"/>
  <c r="H23" i="1"/>
  <c r="F23" i="1"/>
  <c r="D23" i="1"/>
  <c r="N22" i="1"/>
  <c r="L22" i="1"/>
  <c r="J22" i="1"/>
  <c r="H22" i="1"/>
  <c r="F22" i="1"/>
  <c r="D22" i="1"/>
  <c r="N21" i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8" i="1"/>
  <c r="L18" i="1"/>
  <c r="J18" i="1"/>
  <c r="H18" i="1"/>
  <c r="F18" i="1"/>
  <c r="D18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N6" i="1"/>
  <c r="L6" i="1"/>
  <c r="J6" i="1"/>
  <c r="H6" i="1"/>
  <c r="F6" i="1"/>
  <c r="D6" i="1"/>
  <c r="N5" i="1"/>
  <c r="L5" i="1"/>
  <c r="J5" i="1"/>
  <c r="H5" i="1"/>
  <c r="F5" i="1"/>
  <c r="D5" i="1"/>
  <c r="N4" i="1"/>
  <c r="L4" i="1"/>
  <c r="J4" i="1"/>
  <c r="H4" i="1"/>
  <c r="F4" i="1"/>
  <c r="D4" i="1"/>
  <c r="N3" i="1"/>
  <c r="L3" i="1"/>
  <c r="J3" i="1"/>
  <c r="H3" i="1"/>
  <c r="F3" i="1"/>
  <c r="D3" i="1"/>
  <c r="N2" i="1"/>
  <c r="L2" i="1"/>
  <c r="J2" i="1"/>
  <c r="H2" i="1"/>
  <c r="F2" i="1"/>
  <c r="D2" i="1"/>
</calcChain>
</file>

<file path=xl/sharedStrings.xml><?xml version="1.0" encoding="utf-8"?>
<sst xmlns="http://schemas.openxmlformats.org/spreadsheetml/2006/main" count="60" uniqueCount="60">
  <si>
    <t>Female (%)</t>
  </si>
  <si>
    <t>Male (%)</t>
  </si>
  <si>
    <t>Genderqueer / 
Gender Noncomforming (%)</t>
  </si>
  <si>
    <t>Transgender (%)</t>
  </si>
  <si>
    <t>Other (%)</t>
  </si>
  <si>
    <t>Missing (%)</t>
  </si>
  <si>
    <t>Total ASA Membership</t>
  </si>
  <si>
    <t>Economic Sociology</t>
  </si>
  <si>
    <t>Environmental Sociology</t>
  </si>
  <si>
    <t>Family</t>
  </si>
  <si>
    <t>History of Sociology</t>
  </si>
  <si>
    <t>Human Rights</t>
  </si>
  <si>
    <t>International Migration</t>
  </si>
  <si>
    <t>Latina(o) Sociology</t>
  </si>
  <si>
    <t>Marxist Sociology</t>
  </si>
  <si>
    <t>Mathematical Sociology</t>
  </si>
  <si>
    <t>Medical Sociology</t>
  </si>
  <si>
    <t>Methodology</t>
  </si>
  <si>
    <t>Political Sociology</t>
  </si>
  <si>
    <t>Social Psychology</t>
  </si>
  <si>
    <t>Sociology of Culture</t>
  </si>
  <si>
    <t>Sociology of Development</t>
  </si>
  <si>
    <t>Sociology of Education</t>
  </si>
  <si>
    <t>Sociology of Emotions</t>
  </si>
  <si>
    <t>Sociology of Law</t>
  </si>
  <si>
    <t>Sociology of Mental Health</t>
  </si>
  <si>
    <t>Sociology of Population</t>
  </si>
  <si>
    <t>Sociology of Religion</t>
  </si>
  <si>
    <t>Sociology of Sexualities</t>
  </si>
  <si>
    <t>Theory</t>
  </si>
  <si>
    <t>Political Econ of the World System</t>
  </si>
  <si>
    <t>Note: when the number of members in a category is less than five,  they were counted as "missing."</t>
  </si>
  <si>
    <t>Aging &amp;  the Life Course</t>
  </si>
  <si>
    <t>Alcohol Drugs &amp; Tobacco</t>
  </si>
  <si>
    <t>Altruism, Morality, &amp; Social Solidarity</t>
  </si>
  <si>
    <t>Animals &amp; Society</t>
  </si>
  <si>
    <t>Asia &amp; Asian America</t>
  </si>
  <si>
    <t>Body &amp; Embodiment</t>
  </si>
  <si>
    <t>Children &amp; Youth</t>
  </si>
  <si>
    <t>Comm., Info Tech., &amp; Media Soc.</t>
  </si>
  <si>
    <t>Community &amp; Urban Sociology</t>
  </si>
  <si>
    <t xml:space="preserve">Comparative &amp; Historical Soc. </t>
  </si>
  <si>
    <t>Consumers &amp; Consumption</t>
  </si>
  <si>
    <t>Crime, Law, &amp; Deviance</t>
  </si>
  <si>
    <t>Disability &amp; Society</t>
  </si>
  <si>
    <t>Enthnomethodology &amp; Conv. Analysis</t>
  </si>
  <si>
    <t>Evolution, Biology, &amp; Society</t>
  </si>
  <si>
    <t xml:space="preserve">Global &amp; Transnational Soc. </t>
  </si>
  <si>
    <t>Inequality, Poverty, &amp; Mobility</t>
  </si>
  <si>
    <t>Labor &amp; Labor Movements</t>
  </si>
  <si>
    <t>Orgs., Occupations, &amp; Work</t>
  </si>
  <si>
    <t>Peace, War, &amp; Social Conflict</t>
  </si>
  <si>
    <t>Race, Gender, &amp; Class</t>
  </si>
  <si>
    <t>Racial &amp; Ethnic Minorities</t>
  </si>
  <si>
    <t>Rationality &amp; Society</t>
  </si>
  <si>
    <t xml:space="preserve">Science, Knowledge, &amp; Tech. </t>
  </si>
  <si>
    <t>Sex &amp; Gender</t>
  </si>
  <si>
    <t xml:space="preserve">Sociological Practice &amp; Public Soc. </t>
  </si>
  <si>
    <t xml:space="preserve">Teaching &amp; Learning in Soc. </t>
  </si>
  <si>
    <t xml:space="preserve">Coll. Behavior &amp; Social Mov.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</si>
</sst>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#,##0.00\)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3" fillId="0" borderId="1" xfId="0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7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164" fontId="3" fillId="2" borderId="2" xfId="0" applyNumberFormat="1" applyFont="1" applyFill="1" applyBorder="1"/>
    <xf numFmtId="164" fontId="3" fillId="0" borderId="2" xfId="0" applyNumberFormat="1" applyFont="1" applyBorder="1"/>
    <xf numFmtId="164" fontId="3" fillId="0" borderId="9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164" fontId="3" fillId="0" borderId="0" xfId="0" applyNumberFormat="1" applyFont="1" applyBorder="1"/>
    <xf numFmtId="0" fontId="3" fillId="3" borderId="6" xfId="0" applyFont="1" applyFill="1" applyBorder="1"/>
    <xf numFmtId="0" fontId="3" fillId="4" borderId="8" xfId="0" applyFont="1" applyFill="1" applyBorder="1"/>
    <xf numFmtId="0" fontId="3" fillId="3" borderId="8" xfId="0" applyFont="1" applyFill="1" applyBorder="1"/>
    <xf numFmtId="0" fontId="4" fillId="0" borderId="0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0CC1D-F956-462A-940C-9DAC6474B66A}">
  <dimension ref="A1:N56"/>
  <sheetViews>
    <sheetView tabSelected="1" view="pageLayout" topLeftCell="A11" zoomScale="77" zoomScaleNormal="100" zoomScalePageLayoutView="77" workbookViewId="0">
      <selection activeCell="A11" sqref="A11"/>
    </sheetView>
  </sheetViews>
  <sheetFormatPr defaultColWidth="8.85546875" defaultRowHeight="15" x14ac:dyDescent="0.25"/>
  <cols>
    <col min="1" max="1" width="30.5703125" style="4" customWidth="1"/>
    <col min="2" max="3" width="6.140625" style="2" customWidth="1"/>
    <col min="4" max="4" width="7.42578125" style="3" customWidth="1"/>
    <col min="5" max="5" width="6.28515625" style="2" customWidth="1"/>
    <col min="6" max="6" width="7.7109375" style="3" customWidth="1"/>
    <col min="7" max="7" width="4.28515625" style="2" customWidth="1"/>
    <col min="8" max="8" width="8.140625" style="3" customWidth="1"/>
    <col min="9" max="9" width="3.28515625" style="2" customWidth="1"/>
    <col min="10" max="10" width="7.140625" style="3" customWidth="1"/>
    <col min="11" max="11" width="3" style="2" customWidth="1"/>
    <col min="12" max="12" width="7.7109375" style="3" customWidth="1"/>
    <col min="13" max="13" width="4.85546875" style="2" customWidth="1"/>
    <col min="14" max="14" width="6.140625" style="3" customWidth="1"/>
    <col min="15" max="16384" width="8.85546875" style="2"/>
  </cols>
  <sheetData>
    <row r="1" spans="1:14" s="1" customFormat="1" ht="21.6" customHeight="1" x14ac:dyDescent="0.2">
      <c r="A1" s="5"/>
      <c r="B1" s="6"/>
      <c r="C1" s="26" t="s">
        <v>0</v>
      </c>
      <c r="D1" s="26"/>
      <c r="E1" s="24" t="s">
        <v>1</v>
      </c>
      <c r="F1" s="24"/>
      <c r="G1" s="27" t="s">
        <v>2</v>
      </c>
      <c r="H1" s="26"/>
      <c r="I1" s="24" t="s">
        <v>3</v>
      </c>
      <c r="J1" s="24"/>
      <c r="K1" s="26" t="s">
        <v>4</v>
      </c>
      <c r="L1" s="26"/>
      <c r="M1" s="24" t="s">
        <v>5</v>
      </c>
      <c r="N1" s="25"/>
    </row>
    <row r="2" spans="1:14" x14ac:dyDescent="0.25">
      <c r="A2" s="20" t="s">
        <v>6</v>
      </c>
      <c r="B2" s="7">
        <v>11551</v>
      </c>
      <c r="C2" s="8">
        <v>6064</v>
      </c>
      <c r="D2" s="9">
        <f>(C2/$B2)*100</f>
        <v>52.497619253744269</v>
      </c>
      <c r="E2" s="7">
        <v>5149</v>
      </c>
      <c r="F2" s="10">
        <f>(E2/$B2)*100</f>
        <v>44.576227166479093</v>
      </c>
      <c r="G2" s="8">
        <v>108</v>
      </c>
      <c r="H2" s="9">
        <f>(G2/$B2)*100</f>
        <v>0.9349839840706432</v>
      </c>
      <c r="I2" s="7">
        <v>30</v>
      </c>
      <c r="J2" s="10">
        <f>(I2/$B2)*100</f>
        <v>0.25971777335295643</v>
      </c>
      <c r="K2" s="8">
        <v>10</v>
      </c>
      <c r="L2" s="9">
        <f>(K2/$B2)*100</f>
        <v>8.6572591117652156E-2</v>
      </c>
      <c r="M2" s="7">
        <v>190</v>
      </c>
      <c r="N2" s="11">
        <f>(M2/$B2)*100</f>
        <v>1.644879231235391</v>
      </c>
    </row>
    <row r="3" spans="1:14" x14ac:dyDescent="0.25">
      <c r="A3" s="21" t="s">
        <v>32</v>
      </c>
      <c r="B3" s="12">
        <v>607</v>
      </c>
      <c r="C3" s="13">
        <v>381</v>
      </c>
      <c r="D3" s="14">
        <f t="shared" ref="D3:D54" si="0">(C3/$B3)*100</f>
        <v>62.7677100494234</v>
      </c>
      <c r="E3" s="12">
        <v>213</v>
      </c>
      <c r="F3" s="15">
        <f t="shared" ref="F3:F54" si="1">(E3/$B3)*100</f>
        <v>35.090609555189459</v>
      </c>
      <c r="G3" s="13">
        <v>7</v>
      </c>
      <c r="H3" s="14">
        <f t="shared" ref="H3:H54" si="2">(G3/$B3)*100</f>
        <v>1.1532125205930808</v>
      </c>
      <c r="I3" s="12">
        <v>0</v>
      </c>
      <c r="J3" s="15">
        <f t="shared" ref="J3:J54" si="3">(I3/$B3)*100</f>
        <v>0</v>
      </c>
      <c r="K3" s="13">
        <v>0</v>
      </c>
      <c r="L3" s="14">
        <f t="shared" ref="L3:L54" si="4">(K3/$B3)*-100</f>
        <v>0</v>
      </c>
      <c r="M3" s="12">
        <v>6</v>
      </c>
      <c r="N3" s="16">
        <f t="shared" ref="N3:N54" si="5">(M3/$B3)*100</f>
        <v>0.98846787479406917</v>
      </c>
    </row>
    <row r="4" spans="1:14" x14ac:dyDescent="0.25">
      <c r="A4" s="22" t="s">
        <v>33</v>
      </c>
      <c r="B4" s="12">
        <v>157</v>
      </c>
      <c r="C4" s="13">
        <v>83</v>
      </c>
      <c r="D4" s="14">
        <f t="shared" si="0"/>
        <v>52.866242038216562</v>
      </c>
      <c r="E4" s="12">
        <v>69</v>
      </c>
      <c r="F4" s="15">
        <f t="shared" si="1"/>
        <v>43.949044585987259</v>
      </c>
      <c r="G4" s="13">
        <v>0</v>
      </c>
      <c r="H4" s="14">
        <f t="shared" si="2"/>
        <v>0</v>
      </c>
      <c r="I4" s="12">
        <v>0</v>
      </c>
      <c r="J4" s="15">
        <f t="shared" si="3"/>
        <v>0</v>
      </c>
      <c r="K4" s="13">
        <v>0</v>
      </c>
      <c r="L4" s="14">
        <f t="shared" si="4"/>
        <v>0</v>
      </c>
      <c r="M4" s="12">
        <v>5</v>
      </c>
      <c r="N4" s="16">
        <f t="shared" si="5"/>
        <v>3.1847133757961785</v>
      </c>
    </row>
    <row r="5" spans="1:14" x14ac:dyDescent="0.25">
      <c r="A5" s="21" t="s">
        <v>34</v>
      </c>
      <c r="B5" s="12">
        <v>259</v>
      </c>
      <c r="C5" s="13">
        <v>118</v>
      </c>
      <c r="D5" s="14">
        <f t="shared" si="0"/>
        <v>45.559845559845556</v>
      </c>
      <c r="E5" s="12">
        <v>136</v>
      </c>
      <c r="F5" s="15">
        <f t="shared" si="1"/>
        <v>52.509652509652504</v>
      </c>
      <c r="G5" s="13">
        <v>0</v>
      </c>
      <c r="H5" s="14">
        <f t="shared" si="2"/>
        <v>0</v>
      </c>
      <c r="I5" s="12">
        <v>0</v>
      </c>
      <c r="J5" s="15">
        <f t="shared" si="3"/>
        <v>0</v>
      </c>
      <c r="K5" s="13">
        <v>0</v>
      </c>
      <c r="L5" s="14">
        <f t="shared" si="4"/>
        <v>0</v>
      </c>
      <c r="M5" s="12">
        <v>5</v>
      </c>
      <c r="N5" s="16">
        <f t="shared" si="5"/>
        <v>1.9305019305019304</v>
      </c>
    </row>
    <row r="6" spans="1:14" x14ac:dyDescent="0.25">
      <c r="A6" s="22" t="s">
        <v>35</v>
      </c>
      <c r="B6" s="12">
        <v>146</v>
      </c>
      <c r="C6" s="13">
        <v>98</v>
      </c>
      <c r="D6" s="14">
        <f t="shared" si="0"/>
        <v>67.123287671232873</v>
      </c>
      <c r="E6" s="12">
        <v>43</v>
      </c>
      <c r="F6" s="15">
        <f t="shared" si="1"/>
        <v>29.452054794520549</v>
      </c>
      <c r="G6" s="13">
        <v>0</v>
      </c>
      <c r="H6" s="14">
        <f t="shared" si="2"/>
        <v>0</v>
      </c>
      <c r="I6" s="12">
        <v>0</v>
      </c>
      <c r="J6" s="15">
        <f t="shared" si="3"/>
        <v>0</v>
      </c>
      <c r="K6" s="13">
        <v>0</v>
      </c>
      <c r="L6" s="14">
        <f t="shared" si="4"/>
        <v>0</v>
      </c>
      <c r="M6" s="12">
        <v>5</v>
      </c>
      <c r="N6" s="16">
        <f t="shared" si="5"/>
        <v>3.4246575342465753</v>
      </c>
    </row>
    <row r="7" spans="1:14" x14ac:dyDescent="0.25">
      <c r="A7" s="21" t="s">
        <v>36</v>
      </c>
      <c r="B7" s="12">
        <v>366</v>
      </c>
      <c r="C7" s="13">
        <v>237</v>
      </c>
      <c r="D7" s="14">
        <f t="shared" si="0"/>
        <v>64.754098360655746</v>
      </c>
      <c r="E7" s="12">
        <v>123</v>
      </c>
      <c r="F7" s="15">
        <f t="shared" si="1"/>
        <v>33.606557377049178</v>
      </c>
      <c r="G7" s="13">
        <v>0</v>
      </c>
      <c r="H7" s="14">
        <f t="shared" si="2"/>
        <v>0</v>
      </c>
      <c r="I7" s="12">
        <v>0</v>
      </c>
      <c r="J7" s="15">
        <f t="shared" si="3"/>
        <v>0</v>
      </c>
      <c r="K7" s="13">
        <v>0</v>
      </c>
      <c r="L7" s="14">
        <f t="shared" si="4"/>
        <v>0</v>
      </c>
      <c r="M7" s="12">
        <v>6</v>
      </c>
      <c r="N7" s="16">
        <f t="shared" si="5"/>
        <v>1.639344262295082</v>
      </c>
    </row>
    <row r="8" spans="1:14" x14ac:dyDescent="0.25">
      <c r="A8" s="22" t="s">
        <v>37</v>
      </c>
      <c r="B8" s="12">
        <v>307</v>
      </c>
      <c r="C8" s="13">
        <v>229</v>
      </c>
      <c r="D8" s="14">
        <f t="shared" si="0"/>
        <v>74.592833876221505</v>
      </c>
      <c r="E8" s="12">
        <v>58</v>
      </c>
      <c r="F8" s="15">
        <f t="shared" si="1"/>
        <v>18.892508143322477</v>
      </c>
      <c r="G8" s="13">
        <v>0</v>
      </c>
      <c r="H8" s="14">
        <f t="shared" si="2"/>
        <v>0</v>
      </c>
      <c r="I8" s="12">
        <v>0</v>
      </c>
      <c r="J8" s="15">
        <f t="shared" si="3"/>
        <v>0</v>
      </c>
      <c r="K8" s="13">
        <v>0</v>
      </c>
      <c r="L8" s="14">
        <f t="shared" si="4"/>
        <v>0</v>
      </c>
      <c r="M8" s="12">
        <v>20</v>
      </c>
      <c r="N8" s="16">
        <f t="shared" si="5"/>
        <v>6.5146579804560263</v>
      </c>
    </row>
    <row r="9" spans="1:14" x14ac:dyDescent="0.25">
      <c r="A9" s="21" t="s">
        <v>38</v>
      </c>
      <c r="B9" s="12">
        <v>342</v>
      </c>
      <c r="C9" s="13">
        <v>241</v>
      </c>
      <c r="D9" s="14">
        <f t="shared" si="0"/>
        <v>70.467836257309941</v>
      </c>
      <c r="E9" s="12">
        <v>92</v>
      </c>
      <c r="F9" s="15">
        <f t="shared" si="1"/>
        <v>26.900584795321635</v>
      </c>
      <c r="G9" s="13">
        <v>0</v>
      </c>
      <c r="H9" s="14">
        <f t="shared" si="2"/>
        <v>0</v>
      </c>
      <c r="I9" s="12">
        <v>0</v>
      </c>
      <c r="J9" s="15">
        <f t="shared" si="3"/>
        <v>0</v>
      </c>
      <c r="K9" s="13">
        <v>0</v>
      </c>
      <c r="L9" s="14">
        <f t="shared" si="4"/>
        <v>0</v>
      </c>
      <c r="M9" s="12">
        <v>9</v>
      </c>
      <c r="N9" s="16">
        <f t="shared" si="5"/>
        <v>2.6315789473684208</v>
      </c>
    </row>
    <row r="10" spans="1:14" x14ac:dyDescent="0.25">
      <c r="A10" s="22" t="s">
        <v>59</v>
      </c>
      <c r="B10" s="12">
        <v>807</v>
      </c>
      <c r="C10" s="13">
        <v>374</v>
      </c>
      <c r="D10" s="14">
        <f t="shared" si="0"/>
        <v>46.344485749690215</v>
      </c>
      <c r="E10" s="12">
        <v>413</v>
      </c>
      <c r="F10" s="15">
        <f t="shared" si="1"/>
        <v>51.177199504337047</v>
      </c>
      <c r="G10" s="13">
        <v>0</v>
      </c>
      <c r="H10" s="14">
        <f t="shared" si="2"/>
        <v>0</v>
      </c>
      <c r="I10" s="12">
        <v>0</v>
      </c>
      <c r="J10" s="15">
        <f t="shared" si="3"/>
        <v>0</v>
      </c>
      <c r="K10" s="13">
        <v>0</v>
      </c>
      <c r="L10" s="14">
        <f t="shared" si="4"/>
        <v>0</v>
      </c>
      <c r="M10" s="12">
        <v>20</v>
      </c>
      <c r="N10" s="16">
        <f t="shared" si="5"/>
        <v>2.4783147459727388</v>
      </c>
    </row>
    <row r="11" spans="1:14" x14ac:dyDescent="0.25">
      <c r="A11" s="21" t="s">
        <v>39</v>
      </c>
      <c r="B11" s="12">
        <v>350</v>
      </c>
      <c r="C11" s="13">
        <v>171</v>
      </c>
      <c r="D11" s="14">
        <f t="shared" si="0"/>
        <v>48.857142857142854</v>
      </c>
      <c r="E11" s="12">
        <v>167</v>
      </c>
      <c r="F11" s="15">
        <f t="shared" si="1"/>
        <v>47.714285714285715</v>
      </c>
      <c r="G11" s="13">
        <v>0</v>
      </c>
      <c r="H11" s="14">
        <f t="shared" si="2"/>
        <v>0</v>
      </c>
      <c r="I11" s="12">
        <v>0</v>
      </c>
      <c r="J11" s="15">
        <f t="shared" si="3"/>
        <v>0</v>
      </c>
      <c r="K11" s="13">
        <v>0</v>
      </c>
      <c r="L11" s="14">
        <f t="shared" si="4"/>
        <v>0</v>
      </c>
      <c r="M11" s="12">
        <v>12</v>
      </c>
      <c r="N11" s="16">
        <f t="shared" si="5"/>
        <v>3.4285714285714288</v>
      </c>
    </row>
    <row r="12" spans="1:14" x14ac:dyDescent="0.25">
      <c r="A12" s="22" t="s">
        <v>40</v>
      </c>
      <c r="B12" s="12">
        <v>600</v>
      </c>
      <c r="C12" s="13">
        <v>267</v>
      </c>
      <c r="D12" s="14">
        <f t="shared" si="0"/>
        <v>44.5</v>
      </c>
      <c r="E12" s="12">
        <v>325</v>
      </c>
      <c r="F12" s="15">
        <f t="shared" si="1"/>
        <v>54.166666666666664</v>
      </c>
      <c r="G12" s="13">
        <v>0</v>
      </c>
      <c r="H12" s="14">
        <f t="shared" si="2"/>
        <v>0</v>
      </c>
      <c r="I12" s="12">
        <v>0</v>
      </c>
      <c r="J12" s="15">
        <f t="shared" si="3"/>
        <v>0</v>
      </c>
      <c r="K12" s="13">
        <v>0</v>
      </c>
      <c r="L12" s="14">
        <f t="shared" si="4"/>
        <v>0</v>
      </c>
      <c r="M12" s="12">
        <v>8</v>
      </c>
      <c r="N12" s="16">
        <f t="shared" si="5"/>
        <v>1.3333333333333335</v>
      </c>
    </row>
    <row r="13" spans="1:14" x14ac:dyDescent="0.25">
      <c r="A13" s="21" t="s">
        <v>41</v>
      </c>
      <c r="B13" s="12">
        <v>714</v>
      </c>
      <c r="C13" s="13">
        <v>282</v>
      </c>
      <c r="D13" s="14">
        <f t="shared" si="0"/>
        <v>39.495798319327733</v>
      </c>
      <c r="E13" s="12">
        <v>417</v>
      </c>
      <c r="F13" s="15">
        <f t="shared" si="1"/>
        <v>58.403361344537821</v>
      </c>
      <c r="G13" s="13">
        <v>0</v>
      </c>
      <c r="H13" s="14">
        <f t="shared" si="2"/>
        <v>0</v>
      </c>
      <c r="I13" s="12">
        <v>0</v>
      </c>
      <c r="J13" s="15">
        <f t="shared" si="3"/>
        <v>0</v>
      </c>
      <c r="K13" s="13">
        <v>0</v>
      </c>
      <c r="L13" s="14">
        <f t="shared" si="4"/>
        <v>0</v>
      </c>
      <c r="M13" s="12">
        <v>15</v>
      </c>
      <c r="N13" s="16">
        <f t="shared" si="5"/>
        <v>2.1008403361344539</v>
      </c>
    </row>
    <row r="14" spans="1:14" x14ac:dyDescent="0.25">
      <c r="A14" s="22" t="s">
        <v>42</v>
      </c>
      <c r="B14" s="12">
        <v>300</v>
      </c>
      <c r="C14" s="13">
        <v>162</v>
      </c>
      <c r="D14" s="14">
        <f t="shared" si="0"/>
        <v>54</v>
      </c>
      <c r="E14" s="12">
        <v>134</v>
      </c>
      <c r="F14" s="15">
        <f t="shared" si="1"/>
        <v>44.666666666666664</v>
      </c>
      <c r="G14" s="13">
        <v>0</v>
      </c>
      <c r="H14" s="14">
        <f t="shared" si="2"/>
        <v>0</v>
      </c>
      <c r="I14" s="12">
        <v>0</v>
      </c>
      <c r="J14" s="15">
        <f t="shared" si="3"/>
        <v>0</v>
      </c>
      <c r="K14" s="13">
        <v>0</v>
      </c>
      <c r="L14" s="14">
        <f t="shared" si="4"/>
        <v>0</v>
      </c>
      <c r="M14" s="12">
        <v>4</v>
      </c>
      <c r="N14" s="16">
        <f t="shared" si="5"/>
        <v>1.3333333333333335</v>
      </c>
    </row>
    <row r="15" spans="1:14" x14ac:dyDescent="0.25">
      <c r="A15" s="21" t="s">
        <v>43</v>
      </c>
      <c r="B15" s="12">
        <v>611</v>
      </c>
      <c r="C15" s="13">
        <v>327</v>
      </c>
      <c r="D15" s="14">
        <f t="shared" si="0"/>
        <v>53.518821603927989</v>
      </c>
      <c r="E15" s="12">
        <v>271</v>
      </c>
      <c r="F15" s="15">
        <f t="shared" si="1"/>
        <v>44.353518821603927</v>
      </c>
      <c r="G15" s="13">
        <v>6</v>
      </c>
      <c r="H15" s="14">
        <f t="shared" si="2"/>
        <v>0.98199672667757776</v>
      </c>
      <c r="I15" s="12">
        <v>0</v>
      </c>
      <c r="J15" s="15">
        <f t="shared" si="3"/>
        <v>0</v>
      </c>
      <c r="K15" s="13">
        <v>0</v>
      </c>
      <c r="L15" s="14">
        <f t="shared" si="4"/>
        <v>0</v>
      </c>
      <c r="M15" s="12">
        <v>7</v>
      </c>
      <c r="N15" s="16">
        <f t="shared" si="5"/>
        <v>1.1456628477905073</v>
      </c>
    </row>
    <row r="16" spans="1:14" x14ac:dyDescent="0.25">
      <c r="A16" s="22" t="s">
        <v>44</v>
      </c>
      <c r="B16" s="12">
        <v>191</v>
      </c>
      <c r="C16" s="13">
        <v>129</v>
      </c>
      <c r="D16" s="14">
        <f t="shared" si="0"/>
        <v>67.539267015706798</v>
      </c>
      <c r="E16" s="12">
        <v>54</v>
      </c>
      <c r="F16" s="15">
        <f t="shared" si="1"/>
        <v>28.272251308900525</v>
      </c>
      <c r="G16" s="13">
        <v>5</v>
      </c>
      <c r="H16" s="14">
        <f t="shared" si="2"/>
        <v>2.6178010471204187</v>
      </c>
      <c r="I16" s="12">
        <v>0</v>
      </c>
      <c r="J16" s="15">
        <f t="shared" si="3"/>
        <v>0</v>
      </c>
      <c r="K16" s="13">
        <v>0</v>
      </c>
      <c r="L16" s="14">
        <f t="shared" si="4"/>
        <v>0</v>
      </c>
      <c r="M16" s="12">
        <v>3</v>
      </c>
      <c r="N16" s="16">
        <f t="shared" si="5"/>
        <v>1.5706806282722512</v>
      </c>
    </row>
    <row r="17" spans="1:14" x14ac:dyDescent="0.25">
      <c r="A17" s="21" t="s">
        <v>7</v>
      </c>
      <c r="B17" s="12">
        <v>783</v>
      </c>
      <c r="C17" s="13">
        <v>310</v>
      </c>
      <c r="D17" s="14">
        <f t="shared" si="0"/>
        <v>39.591315453384418</v>
      </c>
      <c r="E17" s="12">
        <v>463</v>
      </c>
      <c r="F17" s="15">
        <f t="shared" si="1"/>
        <v>59.131545338441896</v>
      </c>
      <c r="G17" s="13">
        <v>0</v>
      </c>
      <c r="H17" s="14">
        <f t="shared" si="2"/>
        <v>0</v>
      </c>
      <c r="I17" s="12">
        <v>0</v>
      </c>
      <c r="J17" s="15">
        <f t="shared" si="3"/>
        <v>0</v>
      </c>
      <c r="K17" s="13">
        <v>0</v>
      </c>
      <c r="L17" s="14">
        <f t="shared" si="4"/>
        <v>0</v>
      </c>
      <c r="M17" s="12">
        <v>10</v>
      </c>
      <c r="N17" s="16">
        <f t="shared" si="5"/>
        <v>1.277139208173691</v>
      </c>
    </row>
    <row r="18" spans="1:14" x14ac:dyDescent="0.25">
      <c r="A18" s="22" t="s">
        <v>8</v>
      </c>
      <c r="B18" s="12">
        <v>510</v>
      </c>
      <c r="C18" s="13">
        <v>223</v>
      </c>
      <c r="D18" s="14">
        <f t="shared" si="0"/>
        <v>43.725490196078432</v>
      </c>
      <c r="E18" s="12">
        <v>277</v>
      </c>
      <c r="F18" s="15">
        <f t="shared" si="1"/>
        <v>54.313725490196077</v>
      </c>
      <c r="G18" s="13">
        <v>0</v>
      </c>
      <c r="H18" s="14">
        <f t="shared" si="2"/>
        <v>0</v>
      </c>
      <c r="I18" s="12">
        <v>0</v>
      </c>
      <c r="J18" s="15">
        <f t="shared" si="3"/>
        <v>0</v>
      </c>
      <c r="K18" s="13">
        <v>0</v>
      </c>
      <c r="L18" s="14">
        <f t="shared" si="4"/>
        <v>0</v>
      </c>
      <c r="M18" s="12">
        <v>10</v>
      </c>
      <c r="N18" s="16">
        <f t="shared" si="5"/>
        <v>1.9607843137254901</v>
      </c>
    </row>
    <row r="19" spans="1:14" x14ac:dyDescent="0.25">
      <c r="A19" s="21" t="s">
        <v>45</v>
      </c>
      <c r="B19" s="12">
        <v>119</v>
      </c>
      <c r="C19" s="13">
        <v>39</v>
      </c>
      <c r="D19" s="14">
        <f t="shared" si="0"/>
        <v>32.773109243697476</v>
      </c>
      <c r="E19" s="12">
        <v>74</v>
      </c>
      <c r="F19" s="15">
        <f t="shared" si="1"/>
        <v>62.184873949579831</v>
      </c>
      <c r="G19" s="13">
        <v>0</v>
      </c>
      <c r="H19" s="14">
        <f t="shared" si="2"/>
        <v>0</v>
      </c>
      <c r="I19" s="12">
        <v>0</v>
      </c>
      <c r="J19" s="15">
        <f t="shared" si="3"/>
        <v>0</v>
      </c>
      <c r="K19" s="13">
        <v>0</v>
      </c>
      <c r="L19" s="14">
        <f t="shared" si="4"/>
        <v>0</v>
      </c>
      <c r="M19" s="12">
        <v>6</v>
      </c>
      <c r="N19" s="16">
        <f t="shared" si="5"/>
        <v>5.0420168067226889</v>
      </c>
    </row>
    <row r="20" spans="1:14" x14ac:dyDescent="0.25">
      <c r="A20" s="22" t="s">
        <v>46</v>
      </c>
      <c r="B20" s="12">
        <v>125</v>
      </c>
      <c r="C20" s="13">
        <v>37</v>
      </c>
      <c r="D20" s="14">
        <f t="shared" si="0"/>
        <v>29.599999999999998</v>
      </c>
      <c r="E20" s="12">
        <v>85</v>
      </c>
      <c r="F20" s="15">
        <f t="shared" si="1"/>
        <v>68</v>
      </c>
      <c r="G20" s="13">
        <v>0</v>
      </c>
      <c r="H20" s="14">
        <f t="shared" si="2"/>
        <v>0</v>
      </c>
      <c r="I20" s="12">
        <v>0</v>
      </c>
      <c r="J20" s="15">
        <f t="shared" si="3"/>
        <v>0</v>
      </c>
      <c r="K20" s="13">
        <v>0</v>
      </c>
      <c r="L20" s="14">
        <f t="shared" si="4"/>
        <v>0</v>
      </c>
      <c r="M20" s="12">
        <v>3</v>
      </c>
      <c r="N20" s="16">
        <f t="shared" si="5"/>
        <v>2.4</v>
      </c>
    </row>
    <row r="21" spans="1:14" x14ac:dyDescent="0.25">
      <c r="A21" s="21" t="s">
        <v>9</v>
      </c>
      <c r="B21" s="12">
        <v>679</v>
      </c>
      <c r="C21" s="13">
        <v>515</v>
      </c>
      <c r="D21" s="14">
        <f t="shared" si="0"/>
        <v>75.846833578792342</v>
      </c>
      <c r="E21" s="12">
        <v>155</v>
      </c>
      <c r="F21" s="15">
        <f t="shared" si="1"/>
        <v>22.827687776141385</v>
      </c>
      <c r="G21" s="13">
        <v>5</v>
      </c>
      <c r="H21" s="14">
        <f t="shared" si="2"/>
        <v>0.73637702503681879</v>
      </c>
      <c r="I21" s="12">
        <v>0</v>
      </c>
      <c r="J21" s="15">
        <f t="shared" si="3"/>
        <v>0</v>
      </c>
      <c r="K21" s="13">
        <v>0</v>
      </c>
      <c r="L21" s="14">
        <f t="shared" si="4"/>
        <v>0</v>
      </c>
      <c r="M21" s="12">
        <v>4</v>
      </c>
      <c r="N21" s="16">
        <f t="shared" si="5"/>
        <v>0.5891016200294551</v>
      </c>
    </row>
    <row r="22" spans="1:14" x14ac:dyDescent="0.25">
      <c r="A22" s="22" t="s">
        <v>47</v>
      </c>
      <c r="B22" s="12">
        <v>697</v>
      </c>
      <c r="C22" s="13">
        <v>375</v>
      </c>
      <c r="D22" s="14">
        <f t="shared" si="0"/>
        <v>53.802008608321373</v>
      </c>
      <c r="E22" s="12">
        <v>307</v>
      </c>
      <c r="F22" s="15">
        <f t="shared" si="1"/>
        <v>44.045911047345768</v>
      </c>
      <c r="G22" s="13">
        <v>5</v>
      </c>
      <c r="H22" s="14">
        <f t="shared" si="2"/>
        <v>0.71736011477761841</v>
      </c>
      <c r="I22" s="12">
        <v>0</v>
      </c>
      <c r="J22" s="15">
        <f t="shared" si="3"/>
        <v>0</v>
      </c>
      <c r="K22" s="13">
        <v>0</v>
      </c>
      <c r="L22" s="14">
        <f t="shared" si="4"/>
        <v>0</v>
      </c>
      <c r="M22" s="12">
        <v>10</v>
      </c>
      <c r="N22" s="16">
        <f t="shared" si="5"/>
        <v>1.4347202295552368</v>
      </c>
    </row>
    <row r="23" spans="1:14" x14ac:dyDescent="0.25">
      <c r="A23" s="21" t="s">
        <v>10</v>
      </c>
      <c r="B23" s="12">
        <v>169</v>
      </c>
      <c r="C23" s="13">
        <v>45</v>
      </c>
      <c r="D23" s="14">
        <f t="shared" si="0"/>
        <v>26.627218934911244</v>
      </c>
      <c r="E23" s="12">
        <v>120</v>
      </c>
      <c r="F23" s="15">
        <f t="shared" si="1"/>
        <v>71.005917159763314</v>
      </c>
      <c r="G23" s="13">
        <v>0</v>
      </c>
      <c r="H23" s="14">
        <f t="shared" si="2"/>
        <v>0</v>
      </c>
      <c r="I23" s="12">
        <v>0</v>
      </c>
      <c r="J23" s="15">
        <f t="shared" si="3"/>
        <v>0</v>
      </c>
      <c r="K23" s="13">
        <v>0</v>
      </c>
      <c r="L23" s="14">
        <f t="shared" si="4"/>
        <v>0</v>
      </c>
      <c r="M23" s="12">
        <v>4</v>
      </c>
      <c r="N23" s="16">
        <f t="shared" si="5"/>
        <v>2.3668639053254439</v>
      </c>
    </row>
    <row r="24" spans="1:14" x14ac:dyDescent="0.25">
      <c r="A24" s="22" t="s">
        <v>11</v>
      </c>
      <c r="B24" s="12">
        <v>233</v>
      </c>
      <c r="C24" s="13">
        <v>134</v>
      </c>
      <c r="D24" s="14">
        <f t="shared" si="0"/>
        <v>57.510729613733901</v>
      </c>
      <c r="E24" s="12">
        <v>91</v>
      </c>
      <c r="F24" s="15">
        <f t="shared" si="1"/>
        <v>39.055793991416309</v>
      </c>
      <c r="G24" s="13">
        <v>6</v>
      </c>
      <c r="H24" s="14">
        <f t="shared" si="2"/>
        <v>2.5751072961373391</v>
      </c>
      <c r="I24" s="12">
        <v>0</v>
      </c>
      <c r="J24" s="15">
        <f t="shared" si="3"/>
        <v>0</v>
      </c>
      <c r="K24" s="13">
        <v>0</v>
      </c>
      <c r="L24" s="14">
        <f t="shared" si="4"/>
        <v>0</v>
      </c>
      <c r="M24" s="12">
        <v>2</v>
      </c>
      <c r="N24" s="16">
        <f t="shared" si="5"/>
        <v>0.85836909871244638</v>
      </c>
    </row>
    <row r="25" spans="1:14" x14ac:dyDescent="0.25">
      <c r="A25" s="21" t="s">
        <v>48</v>
      </c>
      <c r="B25" s="12">
        <v>815</v>
      </c>
      <c r="C25" s="13">
        <v>455</v>
      </c>
      <c r="D25" s="14">
        <f t="shared" si="0"/>
        <v>55.828220858895705</v>
      </c>
      <c r="E25" s="12">
        <v>346</v>
      </c>
      <c r="F25" s="15">
        <f t="shared" si="1"/>
        <v>42.45398773006135</v>
      </c>
      <c r="G25" s="13">
        <v>0</v>
      </c>
      <c r="H25" s="14">
        <f t="shared" si="2"/>
        <v>0</v>
      </c>
      <c r="I25" s="12">
        <v>0</v>
      </c>
      <c r="J25" s="15">
        <f t="shared" si="3"/>
        <v>0</v>
      </c>
      <c r="K25" s="13">
        <v>0</v>
      </c>
      <c r="L25" s="14">
        <f t="shared" si="4"/>
        <v>0</v>
      </c>
      <c r="M25" s="12">
        <v>14</v>
      </c>
      <c r="N25" s="16">
        <f t="shared" si="5"/>
        <v>1.7177914110429449</v>
      </c>
    </row>
    <row r="26" spans="1:14" x14ac:dyDescent="0.25">
      <c r="A26" s="22" t="s">
        <v>12</v>
      </c>
      <c r="B26" s="12">
        <v>620</v>
      </c>
      <c r="C26" s="13">
        <v>400</v>
      </c>
      <c r="D26" s="14">
        <f t="shared" si="0"/>
        <v>64.516129032258064</v>
      </c>
      <c r="E26" s="12">
        <v>211</v>
      </c>
      <c r="F26" s="15">
        <f t="shared" si="1"/>
        <v>34.032258064516128</v>
      </c>
      <c r="G26" s="13">
        <v>0</v>
      </c>
      <c r="H26" s="14">
        <f t="shared" si="2"/>
        <v>0</v>
      </c>
      <c r="I26" s="12">
        <v>0</v>
      </c>
      <c r="J26" s="15">
        <f t="shared" si="3"/>
        <v>0</v>
      </c>
      <c r="K26" s="13">
        <v>0</v>
      </c>
      <c r="L26" s="14">
        <f t="shared" si="4"/>
        <v>0</v>
      </c>
      <c r="M26" s="12">
        <v>9</v>
      </c>
      <c r="N26" s="16">
        <f t="shared" si="5"/>
        <v>1.4516129032258065</v>
      </c>
    </row>
    <row r="27" spans="1:14" x14ac:dyDescent="0.25">
      <c r="A27" s="21" t="s">
        <v>49</v>
      </c>
      <c r="B27" s="12">
        <v>412</v>
      </c>
      <c r="C27" s="13">
        <v>194</v>
      </c>
      <c r="D27" s="14">
        <f t="shared" si="0"/>
        <v>47.087378640776699</v>
      </c>
      <c r="E27" s="12">
        <v>212</v>
      </c>
      <c r="F27" s="15">
        <f t="shared" si="1"/>
        <v>51.456310679611647</v>
      </c>
      <c r="G27" s="13">
        <v>0</v>
      </c>
      <c r="H27" s="14">
        <f t="shared" si="2"/>
        <v>0</v>
      </c>
      <c r="I27" s="12">
        <v>0</v>
      </c>
      <c r="J27" s="15">
        <f t="shared" si="3"/>
        <v>0</v>
      </c>
      <c r="K27" s="13">
        <v>0</v>
      </c>
      <c r="L27" s="14">
        <f t="shared" si="4"/>
        <v>0</v>
      </c>
      <c r="M27" s="12">
        <v>6</v>
      </c>
      <c r="N27" s="16">
        <f t="shared" si="5"/>
        <v>1.4563106796116505</v>
      </c>
    </row>
    <row r="28" spans="1:14" x14ac:dyDescent="0.25">
      <c r="A28" s="22" t="s">
        <v>13</v>
      </c>
      <c r="B28" s="12">
        <v>386</v>
      </c>
      <c r="C28" s="13">
        <v>236</v>
      </c>
      <c r="D28" s="14">
        <f t="shared" si="0"/>
        <v>61.139896373056992</v>
      </c>
      <c r="E28" s="12">
        <v>147</v>
      </c>
      <c r="F28" s="15">
        <f t="shared" si="1"/>
        <v>38.082901554404145</v>
      </c>
      <c r="G28" s="13">
        <v>0</v>
      </c>
      <c r="H28" s="14">
        <f t="shared" si="2"/>
        <v>0</v>
      </c>
      <c r="I28" s="12">
        <v>0</v>
      </c>
      <c r="J28" s="15">
        <f t="shared" si="3"/>
        <v>0</v>
      </c>
      <c r="K28" s="13">
        <v>0</v>
      </c>
      <c r="L28" s="14">
        <f t="shared" si="4"/>
        <v>0</v>
      </c>
      <c r="M28" s="12">
        <v>3</v>
      </c>
      <c r="N28" s="16">
        <f t="shared" si="5"/>
        <v>0.77720207253886009</v>
      </c>
    </row>
    <row r="29" spans="1:14" x14ac:dyDescent="0.25">
      <c r="A29" s="21" t="s">
        <v>14</v>
      </c>
      <c r="B29" s="12">
        <v>303</v>
      </c>
      <c r="C29" s="13">
        <v>79</v>
      </c>
      <c r="D29" s="14">
        <f t="shared" si="0"/>
        <v>26.072607260726073</v>
      </c>
      <c r="E29" s="12">
        <v>215</v>
      </c>
      <c r="F29" s="15">
        <f t="shared" si="1"/>
        <v>70.957095709570964</v>
      </c>
      <c r="G29" s="13">
        <v>0</v>
      </c>
      <c r="H29" s="14">
        <f t="shared" si="2"/>
        <v>0</v>
      </c>
      <c r="I29" s="12">
        <v>0</v>
      </c>
      <c r="J29" s="15">
        <f t="shared" si="3"/>
        <v>0</v>
      </c>
      <c r="K29" s="13">
        <v>0</v>
      </c>
      <c r="L29" s="14">
        <f t="shared" si="4"/>
        <v>0</v>
      </c>
      <c r="M29" s="12">
        <v>9</v>
      </c>
      <c r="N29" s="16">
        <f t="shared" si="5"/>
        <v>2.9702970297029703</v>
      </c>
    </row>
    <row r="30" spans="1:14" x14ac:dyDescent="0.25">
      <c r="A30" s="22" t="s">
        <v>15</v>
      </c>
      <c r="B30" s="12">
        <v>206</v>
      </c>
      <c r="C30" s="13">
        <v>43</v>
      </c>
      <c r="D30" s="14">
        <f t="shared" si="0"/>
        <v>20.873786407766989</v>
      </c>
      <c r="E30" s="12">
        <v>156</v>
      </c>
      <c r="F30" s="15">
        <f t="shared" si="1"/>
        <v>75.728155339805824</v>
      </c>
      <c r="G30" s="13">
        <v>0</v>
      </c>
      <c r="H30" s="14">
        <f t="shared" si="2"/>
        <v>0</v>
      </c>
      <c r="I30" s="12">
        <v>0</v>
      </c>
      <c r="J30" s="15">
        <f t="shared" si="3"/>
        <v>0</v>
      </c>
      <c r="K30" s="13">
        <v>0</v>
      </c>
      <c r="L30" s="14">
        <f t="shared" si="4"/>
        <v>0</v>
      </c>
      <c r="M30" s="12">
        <v>7</v>
      </c>
      <c r="N30" s="16">
        <f t="shared" si="5"/>
        <v>3.3980582524271843</v>
      </c>
    </row>
    <row r="31" spans="1:14" x14ac:dyDescent="0.25">
      <c r="A31" s="21" t="s">
        <v>16</v>
      </c>
      <c r="B31" s="12">
        <v>986</v>
      </c>
      <c r="C31" s="13">
        <v>639</v>
      </c>
      <c r="D31" s="14">
        <f t="shared" si="0"/>
        <v>64.807302231237315</v>
      </c>
      <c r="E31" s="12">
        <v>320</v>
      </c>
      <c r="F31" s="15">
        <f t="shared" si="1"/>
        <v>32.454361054766736</v>
      </c>
      <c r="G31" s="13">
        <v>15</v>
      </c>
      <c r="H31" s="14">
        <f t="shared" si="2"/>
        <v>1.5212981744421907</v>
      </c>
      <c r="I31" s="12">
        <v>0</v>
      </c>
      <c r="J31" s="15">
        <f t="shared" si="3"/>
        <v>0</v>
      </c>
      <c r="K31" s="13">
        <v>0</v>
      </c>
      <c r="L31" s="14">
        <f t="shared" si="4"/>
        <v>0</v>
      </c>
      <c r="M31" s="12">
        <v>12</v>
      </c>
      <c r="N31" s="16">
        <f t="shared" si="5"/>
        <v>1.2170385395537524</v>
      </c>
    </row>
    <row r="32" spans="1:14" x14ac:dyDescent="0.25">
      <c r="A32" s="22" t="s">
        <v>17</v>
      </c>
      <c r="B32" s="12">
        <v>374</v>
      </c>
      <c r="C32" s="13">
        <v>120</v>
      </c>
      <c r="D32" s="14">
        <f t="shared" si="0"/>
        <v>32.085561497326204</v>
      </c>
      <c r="E32" s="12">
        <v>247</v>
      </c>
      <c r="F32" s="15">
        <f t="shared" si="1"/>
        <v>66.042780748663105</v>
      </c>
      <c r="G32" s="13">
        <v>0</v>
      </c>
      <c r="H32" s="14">
        <f t="shared" si="2"/>
        <v>0</v>
      </c>
      <c r="I32" s="12">
        <v>0</v>
      </c>
      <c r="J32" s="15">
        <f t="shared" si="3"/>
        <v>0</v>
      </c>
      <c r="K32" s="13">
        <v>0</v>
      </c>
      <c r="L32" s="14">
        <f t="shared" si="4"/>
        <v>0</v>
      </c>
      <c r="M32" s="12">
        <v>7</v>
      </c>
      <c r="N32" s="16">
        <f t="shared" si="5"/>
        <v>1.8716577540106951</v>
      </c>
    </row>
    <row r="33" spans="1:14" x14ac:dyDescent="0.25">
      <c r="A33" s="21" t="s">
        <v>50</v>
      </c>
      <c r="B33" s="12">
        <v>966</v>
      </c>
      <c r="C33" s="13">
        <v>499</v>
      </c>
      <c r="D33" s="14">
        <f t="shared" si="0"/>
        <v>51.656314699792958</v>
      </c>
      <c r="E33" s="12">
        <v>452</v>
      </c>
      <c r="F33" s="15">
        <f t="shared" si="1"/>
        <v>46.790890269151134</v>
      </c>
      <c r="G33" s="13">
        <v>0</v>
      </c>
      <c r="H33" s="14">
        <f t="shared" si="2"/>
        <v>0</v>
      </c>
      <c r="I33" s="12">
        <v>0</v>
      </c>
      <c r="J33" s="15">
        <f t="shared" si="3"/>
        <v>0</v>
      </c>
      <c r="K33" s="13">
        <v>0</v>
      </c>
      <c r="L33" s="14">
        <f t="shared" si="4"/>
        <v>0</v>
      </c>
      <c r="M33" s="12">
        <v>15</v>
      </c>
      <c r="N33" s="16">
        <f t="shared" si="5"/>
        <v>1.5527950310559007</v>
      </c>
    </row>
    <row r="34" spans="1:14" x14ac:dyDescent="0.25">
      <c r="A34" s="22" t="s">
        <v>51</v>
      </c>
      <c r="B34" s="12">
        <v>302</v>
      </c>
      <c r="C34" s="13">
        <v>147</v>
      </c>
      <c r="D34" s="14">
        <f t="shared" si="0"/>
        <v>48.675496688741724</v>
      </c>
      <c r="E34" s="12">
        <v>149</v>
      </c>
      <c r="F34" s="15">
        <f t="shared" si="1"/>
        <v>49.337748344370866</v>
      </c>
      <c r="G34" s="13">
        <v>0</v>
      </c>
      <c r="H34" s="14">
        <f t="shared" si="2"/>
        <v>0</v>
      </c>
      <c r="I34" s="12">
        <v>0</v>
      </c>
      <c r="J34" s="15">
        <f t="shared" si="3"/>
        <v>0</v>
      </c>
      <c r="K34" s="13">
        <v>0</v>
      </c>
      <c r="L34" s="14">
        <f t="shared" si="4"/>
        <v>0</v>
      </c>
      <c r="M34" s="12">
        <v>6</v>
      </c>
      <c r="N34" s="16">
        <f t="shared" si="5"/>
        <v>1.9867549668874174</v>
      </c>
    </row>
    <row r="35" spans="1:14" x14ac:dyDescent="0.25">
      <c r="A35" s="21" t="s">
        <v>30</v>
      </c>
      <c r="B35" s="12">
        <v>373</v>
      </c>
      <c r="C35" s="13">
        <v>151</v>
      </c>
      <c r="D35" s="14">
        <f t="shared" si="0"/>
        <v>40.482573726541553</v>
      </c>
      <c r="E35" s="12">
        <v>215</v>
      </c>
      <c r="F35" s="15">
        <f t="shared" si="1"/>
        <v>57.640750670241289</v>
      </c>
      <c r="G35" s="13">
        <v>0</v>
      </c>
      <c r="H35" s="14">
        <f t="shared" si="2"/>
        <v>0</v>
      </c>
      <c r="I35" s="12">
        <v>0</v>
      </c>
      <c r="J35" s="15">
        <f t="shared" si="3"/>
        <v>0</v>
      </c>
      <c r="K35" s="13">
        <v>0</v>
      </c>
      <c r="L35" s="14">
        <f t="shared" si="4"/>
        <v>0</v>
      </c>
      <c r="M35" s="12">
        <v>7</v>
      </c>
      <c r="N35" s="16">
        <f t="shared" si="5"/>
        <v>1.8766756032171581</v>
      </c>
    </row>
    <row r="36" spans="1:14" x14ac:dyDescent="0.25">
      <c r="A36" s="22" t="s">
        <v>18</v>
      </c>
      <c r="B36" s="12">
        <v>820</v>
      </c>
      <c r="C36" s="13">
        <v>351</v>
      </c>
      <c r="D36" s="14">
        <f t="shared" si="0"/>
        <v>42.804878048780488</v>
      </c>
      <c r="E36" s="12">
        <v>452</v>
      </c>
      <c r="F36" s="15">
        <f t="shared" si="1"/>
        <v>55.121951219512198</v>
      </c>
      <c r="G36" s="13">
        <v>8</v>
      </c>
      <c r="H36" s="14">
        <f t="shared" si="2"/>
        <v>0.97560975609756095</v>
      </c>
      <c r="I36" s="12">
        <v>0</v>
      </c>
      <c r="J36" s="15">
        <f t="shared" si="3"/>
        <v>0</v>
      </c>
      <c r="K36" s="13">
        <v>0</v>
      </c>
      <c r="L36" s="14">
        <f t="shared" si="4"/>
        <v>0</v>
      </c>
      <c r="M36" s="12">
        <v>9</v>
      </c>
      <c r="N36" s="16">
        <f t="shared" si="5"/>
        <v>1.097560975609756</v>
      </c>
    </row>
    <row r="37" spans="1:14" x14ac:dyDescent="0.25">
      <c r="A37" s="21" t="s">
        <v>52</v>
      </c>
      <c r="B37" s="12">
        <v>904</v>
      </c>
      <c r="C37" s="13">
        <v>676</v>
      </c>
      <c r="D37" s="14">
        <f t="shared" si="0"/>
        <v>74.778761061946909</v>
      </c>
      <c r="E37" s="12">
        <v>200</v>
      </c>
      <c r="F37" s="15">
        <f t="shared" si="1"/>
        <v>22.123893805309734</v>
      </c>
      <c r="G37" s="13">
        <v>18</v>
      </c>
      <c r="H37" s="14">
        <f t="shared" si="2"/>
        <v>1.9911504424778761</v>
      </c>
      <c r="I37" s="12">
        <v>5</v>
      </c>
      <c r="J37" s="15">
        <f t="shared" si="3"/>
        <v>0.55309734513274333</v>
      </c>
      <c r="K37" s="13">
        <v>0</v>
      </c>
      <c r="L37" s="14">
        <f t="shared" si="4"/>
        <v>0</v>
      </c>
      <c r="M37" s="12">
        <v>5</v>
      </c>
      <c r="N37" s="16">
        <f t="shared" si="5"/>
        <v>0.55309734513274333</v>
      </c>
    </row>
    <row r="38" spans="1:14" x14ac:dyDescent="0.25">
      <c r="A38" s="22" t="s">
        <v>53</v>
      </c>
      <c r="B38" s="12">
        <v>852</v>
      </c>
      <c r="C38" s="13">
        <v>530</v>
      </c>
      <c r="D38" s="14">
        <f t="shared" si="0"/>
        <v>62.206572769953048</v>
      </c>
      <c r="E38" s="12">
        <v>308</v>
      </c>
      <c r="F38" s="15">
        <f t="shared" si="1"/>
        <v>36.15023474178404</v>
      </c>
      <c r="G38" s="13">
        <v>10</v>
      </c>
      <c r="H38" s="14">
        <f t="shared" si="2"/>
        <v>1.1737089201877933</v>
      </c>
      <c r="I38" s="12">
        <v>0</v>
      </c>
      <c r="J38" s="15">
        <f t="shared" si="3"/>
        <v>0</v>
      </c>
      <c r="K38" s="13">
        <v>0</v>
      </c>
      <c r="L38" s="14">
        <f t="shared" si="4"/>
        <v>0</v>
      </c>
      <c r="M38" s="12">
        <v>4</v>
      </c>
      <c r="N38" s="16">
        <f t="shared" si="5"/>
        <v>0.46948356807511737</v>
      </c>
    </row>
    <row r="39" spans="1:14" x14ac:dyDescent="0.25">
      <c r="A39" s="21" t="s">
        <v>54</v>
      </c>
      <c r="B39" s="12">
        <v>148</v>
      </c>
      <c r="C39" s="13">
        <v>39</v>
      </c>
      <c r="D39" s="14">
        <f t="shared" si="0"/>
        <v>26.351351351351347</v>
      </c>
      <c r="E39" s="12">
        <v>105</v>
      </c>
      <c r="F39" s="15">
        <f t="shared" si="1"/>
        <v>70.945945945945937</v>
      </c>
      <c r="G39" s="13">
        <v>0</v>
      </c>
      <c r="H39" s="14">
        <f t="shared" si="2"/>
        <v>0</v>
      </c>
      <c r="I39" s="12">
        <v>0</v>
      </c>
      <c r="J39" s="15">
        <f t="shared" si="3"/>
        <v>0</v>
      </c>
      <c r="K39" s="13">
        <v>0</v>
      </c>
      <c r="L39" s="14">
        <f t="shared" si="4"/>
        <v>0</v>
      </c>
      <c r="M39" s="12">
        <v>4</v>
      </c>
      <c r="N39" s="16">
        <f t="shared" si="5"/>
        <v>2.7027027027027026</v>
      </c>
    </row>
    <row r="40" spans="1:14" x14ac:dyDescent="0.25">
      <c r="A40" s="22" t="s">
        <v>55</v>
      </c>
      <c r="B40" s="12">
        <v>581</v>
      </c>
      <c r="C40" s="13">
        <v>290</v>
      </c>
      <c r="D40" s="14">
        <f t="shared" si="0"/>
        <v>49.913941480206539</v>
      </c>
      <c r="E40" s="12">
        <v>276</v>
      </c>
      <c r="F40" s="15">
        <f t="shared" si="1"/>
        <v>47.50430292598967</v>
      </c>
      <c r="G40" s="13">
        <v>0</v>
      </c>
      <c r="H40" s="14">
        <f t="shared" si="2"/>
        <v>0</v>
      </c>
      <c r="I40" s="12">
        <v>0</v>
      </c>
      <c r="J40" s="15">
        <f t="shared" si="3"/>
        <v>0</v>
      </c>
      <c r="K40" s="13">
        <v>0</v>
      </c>
      <c r="L40" s="14">
        <f t="shared" si="4"/>
        <v>0</v>
      </c>
      <c r="M40" s="12">
        <v>15</v>
      </c>
      <c r="N40" s="16">
        <f t="shared" si="5"/>
        <v>2.5817555938037864</v>
      </c>
    </row>
    <row r="41" spans="1:14" x14ac:dyDescent="0.25">
      <c r="A41" s="21" t="s">
        <v>56</v>
      </c>
      <c r="B41" s="12">
        <v>1099</v>
      </c>
      <c r="C41" s="13">
        <v>882</v>
      </c>
      <c r="D41" s="14">
        <f t="shared" si="0"/>
        <v>80.254777070063696</v>
      </c>
      <c r="E41" s="12">
        <v>149</v>
      </c>
      <c r="F41" s="15">
        <f t="shared" si="1"/>
        <v>13.557779799818018</v>
      </c>
      <c r="G41" s="13">
        <v>42</v>
      </c>
      <c r="H41" s="14">
        <f t="shared" si="2"/>
        <v>3.8216560509554141</v>
      </c>
      <c r="I41" s="12">
        <v>13</v>
      </c>
      <c r="J41" s="15">
        <f t="shared" si="3"/>
        <v>1.1828935395814377</v>
      </c>
      <c r="K41" s="13">
        <v>0</v>
      </c>
      <c r="L41" s="14">
        <f t="shared" si="4"/>
        <v>0</v>
      </c>
      <c r="M41" s="12">
        <v>13</v>
      </c>
      <c r="N41" s="16">
        <f t="shared" si="5"/>
        <v>1.1828935395814377</v>
      </c>
    </row>
    <row r="42" spans="1:14" x14ac:dyDescent="0.25">
      <c r="A42" s="22" t="s">
        <v>19</v>
      </c>
      <c r="B42" s="12">
        <v>610</v>
      </c>
      <c r="C42" s="13">
        <v>311</v>
      </c>
      <c r="D42" s="14">
        <f t="shared" si="0"/>
        <v>50.983606557377051</v>
      </c>
      <c r="E42" s="12">
        <v>279</v>
      </c>
      <c r="F42" s="15">
        <f t="shared" si="1"/>
        <v>45.737704918032783</v>
      </c>
      <c r="G42" s="13">
        <v>9</v>
      </c>
      <c r="H42" s="14">
        <f t="shared" si="2"/>
        <v>1.4754098360655739</v>
      </c>
      <c r="I42" s="12">
        <v>0</v>
      </c>
      <c r="J42" s="15">
        <f t="shared" si="3"/>
        <v>0</v>
      </c>
      <c r="K42" s="13">
        <v>0</v>
      </c>
      <c r="L42" s="14">
        <f t="shared" si="4"/>
        <v>0</v>
      </c>
      <c r="M42" s="12">
        <v>11</v>
      </c>
      <c r="N42" s="16">
        <f t="shared" si="5"/>
        <v>1.8032786885245904</v>
      </c>
    </row>
    <row r="43" spans="1:14" x14ac:dyDescent="0.25">
      <c r="A43" s="21" t="s">
        <v>57</v>
      </c>
      <c r="B43" s="12">
        <v>303</v>
      </c>
      <c r="C43" s="13">
        <v>186</v>
      </c>
      <c r="D43" s="14">
        <f t="shared" si="0"/>
        <v>61.386138613861384</v>
      </c>
      <c r="E43" s="12">
        <v>111</v>
      </c>
      <c r="F43" s="15">
        <f t="shared" si="1"/>
        <v>36.633663366336634</v>
      </c>
      <c r="G43" s="13">
        <v>0</v>
      </c>
      <c r="H43" s="14">
        <f t="shared" si="2"/>
        <v>0</v>
      </c>
      <c r="I43" s="12">
        <v>0</v>
      </c>
      <c r="J43" s="15">
        <f t="shared" si="3"/>
        <v>0</v>
      </c>
      <c r="K43" s="13">
        <v>0</v>
      </c>
      <c r="L43" s="14">
        <f t="shared" si="4"/>
        <v>0</v>
      </c>
      <c r="M43" s="12">
        <v>6</v>
      </c>
      <c r="N43" s="16">
        <f t="shared" si="5"/>
        <v>1.9801980198019802</v>
      </c>
    </row>
    <row r="44" spans="1:14" x14ac:dyDescent="0.25">
      <c r="A44" s="22" t="s">
        <v>20</v>
      </c>
      <c r="B44" s="12">
        <v>1028</v>
      </c>
      <c r="C44" s="13">
        <v>502</v>
      </c>
      <c r="D44" s="14">
        <f t="shared" si="0"/>
        <v>48.832684824902721</v>
      </c>
      <c r="E44" s="12">
        <v>500</v>
      </c>
      <c r="F44" s="15">
        <f t="shared" si="1"/>
        <v>48.638132295719842</v>
      </c>
      <c r="G44" s="13">
        <v>11</v>
      </c>
      <c r="H44" s="14">
        <f t="shared" si="2"/>
        <v>1.0700389105058365</v>
      </c>
      <c r="I44" s="12">
        <v>0</v>
      </c>
      <c r="J44" s="15">
        <f t="shared" si="3"/>
        <v>0</v>
      </c>
      <c r="K44" s="13">
        <v>0</v>
      </c>
      <c r="L44" s="14">
        <f t="shared" si="4"/>
        <v>0</v>
      </c>
      <c r="M44" s="12">
        <v>15</v>
      </c>
      <c r="N44" s="16">
        <f t="shared" si="5"/>
        <v>1.4591439688715953</v>
      </c>
    </row>
    <row r="45" spans="1:14" x14ac:dyDescent="0.25">
      <c r="A45" s="21" t="s">
        <v>21</v>
      </c>
      <c r="B45" s="12">
        <v>507</v>
      </c>
      <c r="C45" s="13">
        <v>263</v>
      </c>
      <c r="D45" s="14">
        <f t="shared" si="0"/>
        <v>51.873767258382642</v>
      </c>
      <c r="E45" s="12">
        <v>236</v>
      </c>
      <c r="F45" s="15">
        <f t="shared" si="1"/>
        <v>46.548323471400394</v>
      </c>
      <c r="G45" s="13">
        <v>0</v>
      </c>
      <c r="H45" s="14">
        <f t="shared" si="2"/>
        <v>0</v>
      </c>
      <c r="I45" s="12">
        <v>0</v>
      </c>
      <c r="J45" s="15">
        <f t="shared" si="3"/>
        <v>0</v>
      </c>
      <c r="K45" s="13">
        <v>0</v>
      </c>
      <c r="L45" s="14">
        <f t="shared" si="4"/>
        <v>0</v>
      </c>
      <c r="M45" s="12">
        <v>8</v>
      </c>
      <c r="N45" s="16">
        <f t="shared" si="5"/>
        <v>1.5779092702169626</v>
      </c>
    </row>
    <row r="46" spans="1:14" x14ac:dyDescent="0.25">
      <c r="A46" s="22" t="s">
        <v>22</v>
      </c>
      <c r="B46" s="12">
        <v>713</v>
      </c>
      <c r="C46" s="13">
        <v>401</v>
      </c>
      <c r="D46" s="14">
        <f t="shared" si="0"/>
        <v>56.24123422159888</v>
      </c>
      <c r="E46" s="12">
        <v>302</v>
      </c>
      <c r="F46" s="15">
        <f t="shared" si="1"/>
        <v>42.356241234221599</v>
      </c>
      <c r="G46" s="13">
        <v>0</v>
      </c>
      <c r="H46" s="14">
        <f t="shared" si="2"/>
        <v>0</v>
      </c>
      <c r="I46" s="12">
        <v>0</v>
      </c>
      <c r="J46" s="15">
        <f t="shared" si="3"/>
        <v>0</v>
      </c>
      <c r="K46" s="13">
        <v>0</v>
      </c>
      <c r="L46" s="14">
        <f t="shared" si="4"/>
        <v>0</v>
      </c>
      <c r="M46" s="12">
        <v>10</v>
      </c>
      <c r="N46" s="16">
        <f t="shared" si="5"/>
        <v>1.4025245441795231</v>
      </c>
    </row>
    <row r="47" spans="1:14" x14ac:dyDescent="0.25">
      <c r="A47" s="21" t="s">
        <v>23</v>
      </c>
      <c r="B47" s="12">
        <v>242</v>
      </c>
      <c r="C47" s="13">
        <v>147</v>
      </c>
      <c r="D47" s="14">
        <f t="shared" si="0"/>
        <v>60.743801652892557</v>
      </c>
      <c r="E47" s="12">
        <v>85</v>
      </c>
      <c r="F47" s="15">
        <f t="shared" si="1"/>
        <v>35.123966942148762</v>
      </c>
      <c r="G47" s="13">
        <v>5</v>
      </c>
      <c r="H47" s="14">
        <f t="shared" si="2"/>
        <v>2.0661157024793391</v>
      </c>
      <c r="I47" s="12">
        <v>0</v>
      </c>
      <c r="J47" s="15">
        <f t="shared" si="3"/>
        <v>0</v>
      </c>
      <c r="K47" s="13">
        <v>0</v>
      </c>
      <c r="L47" s="14">
        <f t="shared" si="4"/>
        <v>0</v>
      </c>
      <c r="M47" s="12">
        <v>5</v>
      </c>
      <c r="N47" s="16">
        <f t="shared" si="5"/>
        <v>2.0661157024793391</v>
      </c>
    </row>
    <row r="48" spans="1:14" x14ac:dyDescent="0.25">
      <c r="A48" s="22" t="s">
        <v>24</v>
      </c>
      <c r="B48" s="12">
        <v>405</v>
      </c>
      <c r="C48" s="13">
        <v>247</v>
      </c>
      <c r="D48" s="14">
        <f t="shared" si="0"/>
        <v>60.987654320987652</v>
      </c>
      <c r="E48" s="12">
        <v>150</v>
      </c>
      <c r="F48" s="15">
        <f t="shared" si="1"/>
        <v>37.037037037037038</v>
      </c>
      <c r="G48" s="13">
        <v>0</v>
      </c>
      <c r="H48" s="14">
        <f t="shared" si="2"/>
        <v>0</v>
      </c>
      <c r="I48" s="12">
        <v>0</v>
      </c>
      <c r="J48" s="15">
        <f t="shared" si="3"/>
        <v>0</v>
      </c>
      <c r="K48" s="13">
        <v>0</v>
      </c>
      <c r="L48" s="14">
        <f t="shared" si="4"/>
        <v>0</v>
      </c>
      <c r="M48" s="12">
        <v>8</v>
      </c>
      <c r="N48" s="16">
        <f t="shared" si="5"/>
        <v>1.9753086419753085</v>
      </c>
    </row>
    <row r="49" spans="1:14" x14ac:dyDescent="0.25">
      <c r="A49" s="21" t="s">
        <v>25</v>
      </c>
      <c r="B49" s="12">
        <v>313</v>
      </c>
      <c r="C49" s="13">
        <v>179</v>
      </c>
      <c r="D49" s="14">
        <f t="shared" si="0"/>
        <v>57.188498402555908</v>
      </c>
      <c r="E49" s="12">
        <v>125</v>
      </c>
      <c r="F49" s="15">
        <f t="shared" si="1"/>
        <v>39.936102236421725</v>
      </c>
      <c r="G49" s="13">
        <v>6</v>
      </c>
      <c r="H49" s="14">
        <f t="shared" si="2"/>
        <v>1.9169329073482428</v>
      </c>
      <c r="I49" s="12">
        <v>0</v>
      </c>
      <c r="J49" s="15">
        <f t="shared" si="3"/>
        <v>0</v>
      </c>
      <c r="K49" s="13">
        <v>0</v>
      </c>
      <c r="L49" s="14">
        <f t="shared" si="4"/>
        <v>0</v>
      </c>
      <c r="M49" s="12">
        <v>3</v>
      </c>
      <c r="N49" s="16">
        <f t="shared" si="5"/>
        <v>0.95846645367412142</v>
      </c>
    </row>
    <row r="50" spans="1:14" x14ac:dyDescent="0.25">
      <c r="A50" s="22" t="s">
        <v>26</v>
      </c>
      <c r="B50" s="12">
        <v>474</v>
      </c>
      <c r="C50" s="13">
        <v>277</v>
      </c>
      <c r="D50" s="14">
        <f t="shared" si="0"/>
        <v>58.438818565400844</v>
      </c>
      <c r="E50" s="12">
        <v>192</v>
      </c>
      <c r="F50" s="15">
        <f t="shared" si="1"/>
        <v>40.506329113924053</v>
      </c>
      <c r="G50" s="13">
        <v>0</v>
      </c>
      <c r="H50" s="14">
        <f t="shared" si="2"/>
        <v>0</v>
      </c>
      <c r="I50" s="12">
        <v>0</v>
      </c>
      <c r="J50" s="15">
        <f t="shared" si="3"/>
        <v>0</v>
      </c>
      <c r="K50" s="13">
        <v>0</v>
      </c>
      <c r="L50" s="14">
        <f t="shared" si="4"/>
        <v>0</v>
      </c>
      <c r="M50" s="12">
        <v>5</v>
      </c>
      <c r="N50" s="16">
        <f t="shared" si="5"/>
        <v>1.0548523206751055</v>
      </c>
    </row>
    <row r="51" spans="1:14" x14ac:dyDescent="0.25">
      <c r="A51" s="21" t="s">
        <v>27</v>
      </c>
      <c r="B51" s="12">
        <v>504</v>
      </c>
      <c r="C51" s="13">
        <v>203</v>
      </c>
      <c r="D51" s="14">
        <f t="shared" si="0"/>
        <v>40.277777777777779</v>
      </c>
      <c r="E51" s="12">
        <v>288</v>
      </c>
      <c r="F51" s="15">
        <f t="shared" si="1"/>
        <v>57.142857142857139</v>
      </c>
      <c r="G51" s="13">
        <v>0</v>
      </c>
      <c r="H51" s="14">
        <f t="shared" si="2"/>
        <v>0</v>
      </c>
      <c r="I51" s="12">
        <v>0</v>
      </c>
      <c r="J51" s="15">
        <f t="shared" si="3"/>
        <v>0</v>
      </c>
      <c r="K51" s="13">
        <v>0</v>
      </c>
      <c r="L51" s="14">
        <f t="shared" si="4"/>
        <v>0</v>
      </c>
      <c r="M51" s="12">
        <v>13</v>
      </c>
      <c r="N51" s="16">
        <f t="shared" si="5"/>
        <v>2.5793650793650791</v>
      </c>
    </row>
    <row r="52" spans="1:14" x14ac:dyDescent="0.25">
      <c r="A52" s="22" t="s">
        <v>28</v>
      </c>
      <c r="B52" s="12">
        <v>504</v>
      </c>
      <c r="C52" s="13">
        <v>288</v>
      </c>
      <c r="D52" s="14">
        <f t="shared" si="0"/>
        <v>57.142857142857139</v>
      </c>
      <c r="E52" s="12">
        <v>156</v>
      </c>
      <c r="F52" s="15">
        <f t="shared" si="1"/>
        <v>30.952380952380953</v>
      </c>
      <c r="G52" s="13">
        <v>37</v>
      </c>
      <c r="H52" s="14">
        <f t="shared" si="2"/>
        <v>7.3412698412698418</v>
      </c>
      <c r="I52" s="12">
        <v>11</v>
      </c>
      <c r="J52" s="15">
        <f t="shared" si="3"/>
        <v>2.1825396825396823</v>
      </c>
      <c r="K52" s="13">
        <v>0</v>
      </c>
      <c r="L52" s="14">
        <f t="shared" si="4"/>
        <v>0</v>
      </c>
      <c r="M52" s="12">
        <v>12</v>
      </c>
      <c r="N52" s="16">
        <f t="shared" si="5"/>
        <v>2.3809523809523809</v>
      </c>
    </row>
    <row r="53" spans="1:14" x14ac:dyDescent="0.25">
      <c r="A53" s="21" t="s">
        <v>58</v>
      </c>
      <c r="B53" s="12">
        <v>620</v>
      </c>
      <c r="C53" s="13">
        <v>393</v>
      </c>
      <c r="D53" s="14">
        <f t="shared" si="0"/>
        <v>63.387096774193552</v>
      </c>
      <c r="E53" s="12">
        <v>206</v>
      </c>
      <c r="F53" s="15">
        <f t="shared" si="1"/>
        <v>33.225806451612904</v>
      </c>
      <c r="G53" s="13">
        <v>11</v>
      </c>
      <c r="H53" s="14">
        <f t="shared" si="2"/>
        <v>1.7741935483870968</v>
      </c>
      <c r="I53" s="12">
        <v>0</v>
      </c>
      <c r="J53" s="15">
        <f t="shared" si="3"/>
        <v>0</v>
      </c>
      <c r="K53" s="13">
        <v>0</v>
      </c>
      <c r="L53" s="14">
        <f t="shared" si="4"/>
        <v>0</v>
      </c>
      <c r="M53" s="12">
        <v>10</v>
      </c>
      <c r="N53" s="16">
        <f t="shared" si="5"/>
        <v>1.6129032258064515</v>
      </c>
    </row>
    <row r="54" spans="1:14" x14ac:dyDescent="0.25">
      <c r="A54" s="22" t="s">
        <v>29</v>
      </c>
      <c r="B54" s="12">
        <v>826</v>
      </c>
      <c r="C54" s="13">
        <v>277</v>
      </c>
      <c r="D54" s="14">
        <f t="shared" si="0"/>
        <v>33.535108958837775</v>
      </c>
      <c r="E54" s="12">
        <v>521</v>
      </c>
      <c r="F54" s="15">
        <f t="shared" si="1"/>
        <v>63.075060532687658</v>
      </c>
      <c r="G54" s="13">
        <v>9</v>
      </c>
      <c r="H54" s="14">
        <f t="shared" si="2"/>
        <v>1.0895883777239708</v>
      </c>
      <c r="I54" s="12">
        <v>0</v>
      </c>
      <c r="J54" s="15">
        <f t="shared" si="3"/>
        <v>0</v>
      </c>
      <c r="K54" s="13">
        <v>0</v>
      </c>
      <c r="L54" s="14">
        <f t="shared" si="4"/>
        <v>0</v>
      </c>
      <c r="M54" s="12">
        <v>19</v>
      </c>
      <c r="N54" s="16">
        <f t="shared" si="5"/>
        <v>2.3002421307506054</v>
      </c>
    </row>
    <row r="55" spans="1:14" x14ac:dyDescent="0.25">
      <c r="A55" s="17"/>
      <c r="B55" s="18"/>
      <c r="C55" s="18"/>
      <c r="D55" s="19"/>
      <c r="E55" s="18"/>
      <c r="F55" s="19"/>
      <c r="G55" s="18"/>
      <c r="H55" s="19"/>
      <c r="I55" s="18"/>
      <c r="J55" s="19"/>
      <c r="K55" s="18"/>
      <c r="L55" s="19"/>
      <c r="M55" s="18"/>
      <c r="N55" s="19"/>
    </row>
    <row r="56" spans="1:14" x14ac:dyDescent="0.25">
      <c r="A56" s="23" t="s">
        <v>31</v>
      </c>
      <c r="B56" s="23"/>
      <c r="C56" s="18"/>
      <c r="D56" s="19"/>
      <c r="E56" s="18"/>
      <c r="F56" s="19"/>
      <c r="G56" s="18"/>
      <c r="H56" s="19"/>
      <c r="I56" s="18"/>
      <c r="J56" s="19"/>
      <c r="K56" s="18"/>
      <c r="L56" s="19"/>
      <c r="M56" s="18"/>
      <c r="N56" s="19"/>
    </row>
  </sheetData>
  <mergeCells count="6"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orientation="landscape" r:id="rId1"/>
  <headerFooter>
    <oddHeader xml:space="preserve">&amp;L2017 Section Membership by Gender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Gender</vt:lpstr>
      <vt:lpstr>'by Gender'!Print_Titles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De Los Rios</dc:creator>
  <cp:lastModifiedBy>Diego de los Rios</cp:lastModifiedBy>
  <dcterms:created xsi:type="dcterms:W3CDTF">2018-09-06T18:21:56Z</dcterms:created>
  <dcterms:modified xsi:type="dcterms:W3CDTF">2018-09-10T15:05:23Z</dcterms:modified>
</cp:coreProperties>
</file>